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<sst xmlns="http://schemas.openxmlformats.org/spreadsheetml/2006/main" count="71" uniqueCount="58">
  <si>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</si>
  <si>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</si>
  <si>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</si>
  <si>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</si>
  <si>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</si>
  <si>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</si>
  <si>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</si>
  <si>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</si>
  <si>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</si>
  <si>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</si>
  <si>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</si>
  <si>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</si>
  <si>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</si>
  <si>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</si>
  <si>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</si>
  <si>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</si>
  <si>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Septic pumping and inspection</t>
  </si>
  <si>
    <t>Item</t>
  </si>
  <si>
    <t>Description</t>
  </si>
  <si>
    <t>Qty</t>
  </si>
  <si>
    <t>Unit</t>
  </si>
  <si>
    <t>Unit price</t>
  </si>
  <si>
    <t>Taxable</t>
  </si>
  <si>
    <t>Line total</t>
  </si>
  <si>
    <t>Septic pumping</t>
  </si>
  <si>
    <t>Up to 1,000 gal tank</t>
  </si>
  <si>
    <t>ea</t>
  </si>
  <si>
    <t>N</t>
  </si>
  <si>
    <t>Additional gallons</t>
  </si>
  <si>
    <t>Over 1,000 gallons</t>
  </si>
  <si>
    <t>gal</t>
  </si>
  <si>
    <t>Locate and dig to lid</t>
  </si>
  <si>
    <t>Per lid, up to 18 in. deep</t>
  </si>
  <si>
    <t>Riser and lid</t>
  </si>
  <si>
    <t>Brings access to grade for future pumping</t>
  </si>
  <si>
    <t>Y</t>
  </si>
  <si>
    <t>Effluent filter clean</t>
  </si>
  <si>
    <t>Clean and reinstall</t>
  </si>
  <si>
    <t>Inspection report</t>
  </si>
  <si>
    <t>Baffles, levels, drain field observations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</si>
  <si>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</si>
  <si>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</si>
  <si>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</si>
  <si>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</si>
  <si>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</si>
  <si>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</si>
  <si>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</si>
  <si>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</si>
  <si>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</si>
  <si>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</si>
  <si>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</si>
  <si>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</si>
  <si>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Disposal is at a licensed facility; disposal fees are included in the pumping price.</t>
  </si>
  <si>
    <t>• Inspection covers visible components only and is not a guarantee of drain field condition.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</si>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</sst>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395</v>
      </c>
      <c r="F18" s="11" t="s">
        <v>27</v>
      </c>
      <c r="G18" s="13">
        <f>IF(C18="","",ROUND(C18*E18,2))</f>
        <v>395</v>
      </c>
    </row>
    <row r="19" spans="1:7" x14ac:dyDescent="0.25">
      <c r="A19" s="10" t="s">
        <v>28</v>
      </c>
      <c r="B19" s="10" t="s">
        <v>29</v>
      </c>
      <c r="C19" s="11">
        <v>250</v>
      </c>
      <c r="D19" s="11" t="s">
        <v>30</v>
      </c>
      <c r="E19" s="12">
        <v>0.35</v>
      </c>
      <c r="F19" s="11" t="s">
        <v>27</v>
      </c>
      <c r="G19" s="14">
        <f>IF(C19="","",ROUND(C19*E19,2))</f>
        <v>87.5</v>
      </c>
    </row>
    <row r="20" spans="1:7" x14ac:dyDescent="0.25">
      <c r="A20" s="10" t="s">
        <v>31</v>
      </c>
      <c r="B20" s="10" t="s">
        <v>32</v>
      </c>
      <c r="C20" s="11">
        <v>2</v>
      </c>
      <c r="D20" s="11" t="s">
        <v>26</v>
      </c>
      <c r="E20" s="12">
        <v>75</v>
      </c>
      <c r="F20" s="11" t="s">
        <v>27</v>
      </c>
      <c r="G20" s="13">
        <f>IF(C20="","",ROUND(C20*E20,2))</f>
        <v>150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26</v>
      </c>
      <c r="E21" s="12">
        <v>325</v>
      </c>
      <c r="F21" s="11" t="s">
        <v>35</v>
      </c>
      <c r="G21" s="14">
        <f>IF(C21="","",ROUND(C21*E21,2))</f>
        <v>325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45</v>
      </c>
      <c r="F22" s="11" t="s">
        <v>27</v>
      </c>
      <c r="G22" s="13">
        <f>IF(C22="","",ROUND(C22*E22,2))</f>
        <v>45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150</v>
      </c>
      <c r="F23" s="11" t="s">
        <v>27</v>
      </c>
      <c r="G23" s="14">
        <f>IF(C23="","",ROUND(C23*E23,2))</f>
        <v>150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1152.5</v>
      </c>
    </row>
    <row r="34" spans="5:7" x14ac:dyDescent="0.25">
      <c r="E34" s="15" t="s">
        <v>41</v>
      </c>
      <c r="G34" s="16">
        <f>SUMIF(F18:F31,"Y",G18:G31)</f>
        <v>325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1152.5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1152.5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Septic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