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'Estimate'!$A1:$G50</definedName>
  </definedNames>
  <calcPr calcId="171027" fullCalcOnLoad="1"/>
</workbook>
</file>

<file path=xl/sharedStrings.xml><?xml version="1.0" encoding="utf-8"?>
<sst xmlns="http://schemas.openxmlformats.org/spreadsheetml/2006/main" count="62" uniqueCount="52">
  <si>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</si>
  <si>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</si>
  <si>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</si>
  <si>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</si>
  <si>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</si>
  <si>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</si>
  <si>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</si>
  <si>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</si>
  <si>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</si>
  <si>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</si>
  <si>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</si>
  <si>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</si>
  <si>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</si>
  <si>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</si>
  <si>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</si>
  <si>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</si>
  <si>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Quarterly general pest program</t>
  </si>
  <si>
    <t>Item</t>
  </si>
  <si>
    <t>Description</t>
  </si>
  <si>
    <t>Qty</t>
  </si>
  <si>
    <t>Unit</t>
  </si>
  <si>
    <t>Unit price</t>
  </si>
  <si>
    <t>Taxable</t>
  </si>
  <si>
    <t>Line total</t>
  </si>
  <si>
    <t>Initial service</t>
  </si>
  <si>
    <t>Interior and exterior treatment, inspection</t>
  </si>
  <si>
    <t>ea</t>
  </si>
  <si>
    <t>N</t>
  </si>
  <si>
    <t>Quarterly service</t>
  </si>
  <si>
    <t>Exterior perimeter treatment and web removal</t>
  </si>
  <si>
    <t>visit</t>
  </si>
  <si>
    <t>Rodent bait stations</t>
  </si>
  <si>
    <t>Tamper-resistant exterior stations, installed</t>
  </si>
  <si>
    <t>Y</t>
  </si>
  <si>
    <t>Glue boards and monitors</t>
  </si>
  <si>
    <t>Interior monitoring, garage and kitchen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</si>
  <si>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</si>
  <si>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</si>
  <si>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</si>
  <si>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</si>
  <si>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</si>
  <si>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</si>
  <si>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</si>
  <si>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</si>
  <si>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</si>
  <si>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</si>
  <si>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</si>
  <si>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</si>
  <si>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</si>
  <si>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Free re-service between scheduled visits for covered pests.</t>
  </si>
  <si>
    <t>• Products are applied according to label directions; the label and SDS are available on request.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</si>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</sst>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199</v>
      </c>
      <c r="F18" s="11" t="s">
        <v>27</v>
      </c>
      <c r="G18" s="13">
        <f>IF(C18="","",ROUND(C18*E18,2))</f>
        <v>199</v>
      </c>
    </row>
    <row r="19" spans="1:7" x14ac:dyDescent="0.25">
      <c r="A19" s="10" t="s">
        <v>28</v>
      </c>
      <c r="B19" s="10" t="s">
        <v>29</v>
      </c>
      <c r="C19" s="11">
        <v>4</v>
      </c>
      <c r="D19" s="11" t="s">
        <v>30</v>
      </c>
      <c r="E19" s="12">
        <v>125</v>
      </c>
      <c r="F19" s="11" t="s">
        <v>27</v>
      </c>
      <c r="G19" s="14">
        <f>IF(C19="","",ROUND(C19*E19,2))</f>
        <v>500</v>
      </c>
    </row>
    <row r="20" spans="1:7" x14ac:dyDescent="0.25">
      <c r="A20" s="10" t="s">
        <v>31</v>
      </c>
      <c r="B20" s="10" t="s">
        <v>32</v>
      </c>
      <c r="C20" s="11">
        <v>4</v>
      </c>
      <c r="D20" s="11" t="s">
        <v>26</v>
      </c>
      <c r="E20" s="12">
        <v>35</v>
      </c>
      <c r="F20" s="11" t="s">
        <v>33</v>
      </c>
      <c r="G20" s="13">
        <f>IF(C20="","",ROUND(C20*E20,2))</f>
        <v>140</v>
      </c>
    </row>
    <row r="21" spans="1:7" x14ac:dyDescent="0.25">
      <c r="A21" s="10" t="s">
        <v>34</v>
      </c>
      <c r="B21" s="10" t="s">
        <v>35</v>
      </c>
      <c r="C21" s="11">
        <v>6</v>
      </c>
      <c r="D21" s="11" t="s">
        <v>26</v>
      </c>
      <c r="E21" s="12">
        <v>6</v>
      </c>
      <c r="F21" s="11" t="s">
        <v>33</v>
      </c>
      <c r="G21" s="14">
        <f>IF(C21="","",ROUND(C21*E21,2))</f>
        <v>36</v>
      </c>
    </row>
    <row r="22" spans="1:7" x14ac:dyDescent="0.25">
      <c r="A22" s="10"/>
      <c r="B22" s="10"/>
      <c r="C22" s="11"/>
      <c r="D22" s="11"/>
      <c r="E22" s="12"/>
      <c r="F22" s="11"/>
      <c r="G22" s="13" t="str">
        <f>IF(C22="","",ROUND(C22*E22,2))</f>
        <v/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1" spans="5:7" x14ac:dyDescent="0.25">
      <c r="E31" s="15" t="s">
        <v>36</v>
      </c>
      <c r="G31" s="16">
        <f>SUM(G18:G29)</f>
        <v>875</v>
      </c>
    </row>
    <row r="32" spans="5:7" x14ac:dyDescent="0.25">
      <c r="E32" s="15" t="s">
        <v>37</v>
      </c>
      <c r="G32" s="16">
        <f>SUMIF(F18:F29,"Y",G18:G29)</f>
        <v>176</v>
      </c>
    </row>
    <row r="33" spans="5:7" x14ac:dyDescent="0.25">
      <c r="E33" s="15" t="s">
        <v>38</v>
      </c>
      <c r="G33" s="17">
        <v>0</v>
      </c>
    </row>
    <row r="34" spans="5:7" x14ac:dyDescent="0.25">
      <c r="E34" s="15" t="s">
        <v>39</v>
      </c>
      <c r="G34" s="16">
        <f>ROUND(G32*G33,2)</f>
        <v>0</v>
      </c>
    </row>
    <row r="35" spans="5:7" x14ac:dyDescent="0.25">
      <c r="E35" s="15" t="s">
        <v>40</v>
      </c>
      <c r="G35" s="18">
        <f>G31+G34</f>
        <v>875</v>
      </c>
    </row>
    <row r="36" spans="5:7" x14ac:dyDescent="0.25">
      <c r="E36" s="15" t="s">
        <v>41</v>
      </c>
      <c r="G36" s="19">
        <v>0</v>
      </c>
    </row>
    <row r="37" spans="5:7" x14ac:dyDescent="0.25">
      <c r="E37" s="15" t="s">
        <v>42</v>
      </c>
      <c r="G37" s="16">
        <f>ROUND(G35*G36,2)</f>
        <v>0</v>
      </c>
    </row>
    <row r="38" spans="5:7" x14ac:dyDescent="0.25">
      <c r="E38" s="15" t="s">
        <v>43</v>
      </c>
      <c r="G38" s="18">
        <f>G35-G37</f>
        <v>875</v>
      </c>
    </row>
    <row r="40" spans="1:7" x14ac:dyDescent="0.25">
      <c r="A40" s="20" t="s">
        <v>44</v>
      </c>
      <c r="B40" s="20"/>
      <c r="C40" s="20"/>
      <c r="D40" s="20"/>
      <c r="E40" s="20"/>
      <c r="F40" s="20"/>
      <c r="G40" s="20"/>
    </row>
    <row r="42" spans="1:1" x14ac:dyDescent="0.25">
      <c r="A42" s="3" t="s">
        <v>45</v>
      </c>
    </row>
    <row r="43" ht="16" customHeight="1" spans="1:7" x14ac:dyDescent="0.25">
      <c r="A43" s="21" t="s">
        <v>46</v>
      </c>
      <c r="B43" s="21"/>
      <c r="C43" s="21"/>
      <c r="D43" s="21"/>
      <c r="E43" s="21"/>
      <c r="F43" s="21"/>
      <c r="G43" s="21"/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9" spans="1:5" x14ac:dyDescent="0.25">
      <c r="A49" s="3" t="s">
        <v>51</v>
      </c>
      <c r="E49" s="3" t="s">
        <v>5</v>
      </c>
    </row>
    <row r="50" ht="28" customHeight="1" spans="1:7" x14ac:dyDescent="0.25">
      <c r="A50" s="22"/>
      <c r="B50" s="22"/>
      <c r="E50" s="22"/>
      <c r="F50" s="22"/>
      <c r="G50" s="22"/>
    </row>
  </sheetData>
  <mergeCells count="12">
    <mergeCell ref="A1:B1"/>
    <mergeCell ref="F3:G3"/>
    <mergeCell ref="F4:G4"/>
    <mergeCell ref="F5:G5"/>
    <mergeCell ref="B15:G15"/>
    <mergeCell ref="A40:G40"/>
    <mergeCell ref="A43:G43"/>
    <mergeCell ref="A44:G44"/>
    <mergeCell ref="A45:G45"/>
    <mergeCell ref="A46:G46"/>
    <mergeCell ref="A47:G47"/>
    <mergeCell ref="E50:G50"/>
  </mergeCells>
  <dataValidations count="1">
    <dataValidation type="list" allowBlank="1" sqref="F18:F29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Pest control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